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ona_dogra/Desktop/"/>
    </mc:Choice>
  </mc:AlternateContent>
  <xr:revisionPtr revIDLastSave="0" documentId="13_ncr:1_{277B1631-1C1C-EB4E-8295-039D574033B2}" xr6:coauthVersionLast="47" xr6:coauthVersionMax="47" xr10:uidLastSave="{00000000-0000-0000-0000-000000000000}"/>
  <bookViews>
    <workbookView xWindow="0" yWindow="0" windowWidth="51200" windowHeight="28800" xr2:uid="{00000000-000D-0000-FFFF-FFFF00000000}"/>
  </bookViews>
  <sheets>
    <sheet name="Rapport" sheetId="1" r:id="rId1"/>
    <sheet name="Underlag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2" l="1"/>
  <c r="H5" i="2"/>
  <c r="H7" i="2"/>
  <c r="G7" i="2" l="1"/>
  <c r="D5" i="2"/>
  <c r="E5" i="2"/>
  <c r="G5" i="2"/>
  <c r="D15" i="2"/>
  <c r="E15" i="2"/>
  <c r="G15" i="2"/>
  <c r="D7" i="2"/>
  <c r="E7" i="2"/>
  <c r="D25" i="2"/>
  <c r="E25" i="2"/>
  <c r="B25" i="2"/>
  <c r="C25" i="2"/>
  <c r="G25" i="2"/>
  <c r="B7" i="2"/>
  <c r="C7" i="2"/>
  <c r="G26" i="2"/>
  <c r="D26" i="2"/>
  <c r="E26" i="2"/>
  <c r="B26" i="2"/>
  <c r="C26" i="2"/>
  <c r="D32" i="2"/>
  <c r="E32" i="2"/>
  <c r="B32" i="2"/>
  <c r="C32" i="2"/>
  <c r="D4" i="2"/>
  <c r="E4" i="2"/>
  <c r="B4" i="2"/>
  <c r="C4" i="2"/>
  <c r="G4" i="2"/>
  <c r="F36" i="2"/>
  <c r="E3" i="2"/>
  <c r="B5" i="2"/>
  <c r="C5" i="2"/>
  <c r="G6" i="2"/>
  <c r="G8" i="2"/>
  <c r="G9" i="2"/>
  <c r="G10" i="2"/>
  <c r="G11" i="2"/>
  <c r="G12" i="2"/>
  <c r="G13" i="2"/>
  <c r="G14" i="2"/>
  <c r="G16" i="2"/>
  <c r="G17" i="2"/>
  <c r="G18" i="2"/>
  <c r="G19" i="2"/>
  <c r="G20" i="2"/>
  <c r="G21" i="2"/>
  <c r="G22" i="2"/>
  <c r="G23" i="2"/>
  <c r="G24" i="2"/>
  <c r="G27" i="2"/>
  <c r="G28" i="2"/>
  <c r="G29" i="2"/>
  <c r="G30" i="2"/>
  <c r="G31" i="2"/>
  <c r="D3" i="2"/>
  <c r="B3" i="2"/>
  <c r="C3" i="2"/>
  <c r="G3" i="2"/>
  <c r="D6" i="2"/>
  <c r="E6" i="2"/>
  <c r="B6" i="2"/>
  <c r="C6" i="2"/>
  <c r="D8" i="2"/>
  <c r="E8" i="2"/>
  <c r="B8" i="2"/>
  <c r="C8" i="2"/>
  <c r="D9" i="2"/>
  <c r="E9" i="2"/>
  <c r="B9" i="2"/>
  <c r="C9" i="2"/>
  <c r="D10" i="2"/>
  <c r="E10" i="2"/>
  <c r="B10" i="2"/>
  <c r="C10" i="2"/>
  <c r="D11" i="2"/>
  <c r="E11" i="2"/>
  <c r="B11" i="2"/>
  <c r="C11" i="2"/>
  <c r="D12" i="2"/>
  <c r="E12" i="2"/>
  <c r="B12" i="2"/>
  <c r="C12" i="2"/>
  <c r="D13" i="2"/>
  <c r="E13" i="2"/>
  <c r="B13" i="2"/>
  <c r="C13" i="2"/>
  <c r="D14" i="2"/>
  <c r="E14" i="2"/>
  <c r="B14" i="2"/>
  <c r="C14" i="2"/>
  <c r="B15" i="2"/>
  <c r="C15" i="2"/>
  <c r="D16" i="2"/>
  <c r="E16" i="2"/>
  <c r="B16" i="2"/>
  <c r="C16" i="2"/>
  <c r="D17" i="2"/>
  <c r="E17" i="2"/>
  <c r="B17" i="2"/>
  <c r="C17" i="2"/>
  <c r="D18" i="2"/>
  <c r="E18" i="2"/>
  <c r="B18" i="2"/>
  <c r="C18" i="2"/>
  <c r="D19" i="2"/>
  <c r="E19" i="2"/>
  <c r="B19" i="2"/>
  <c r="C19" i="2"/>
  <c r="D20" i="2"/>
  <c r="E20" i="2"/>
  <c r="B20" i="2"/>
  <c r="C20" i="2"/>
  <c r="D21" i="2"/>
  <c r="E21" i="2"/>
  <c r="B21" i="2"/>
  <c r="C21" i="2"/>
  <c r="D22" i="2"/>
  <c r="E22" i="2"/>
  <c r="B22" i="2"/>
  <c r="C22" i="2"/>
  <c r="D23" i="2"/>
  <c r="E23" i="2"/>
  <c r="B23" i="2"/>
  <c r="C23" i="2"/>
  <c r="D24" i="2"/>
  <c r="E24" i="2"/>
  <c r="B24" i="2"/>
  <c r="C24" i="2"/>
  <c r="D27" i="2"/>
  <c r="E27" i="2"/>
  <c r="B27" i="2"/>
  <c r="C27" i="2"/>
  <c r="D28" i="2"/>
  <c r="E28" i="2"/>
  <c r="B28" i="2"/>
  <c r="C28" i="2"/>
  <c r="D29" i="2"/>
  <c r="E29" i="2"/>
  <c r="B29" i="2"/>
  <c r="C29" i="2"/>
  <c r="D30" i="2"/>
  <c r="E30" i="2"/>
  <c r="B30" i="2"/>
  <c r="C30" i="2"/>
  <c r="D31" i="2"/>
  <c r="E31" i="2"/>
  <c r="B31" i="2"/>
  <c r="C31" i="2"/>
  <c r="F8" i="2" l="1"/>
  <c r="H8" i="2" s="1"/>
  <c r="G14" i="1" s="1"/>
  <c r="F15" i="2"/>
  <c r="H15" i="2" s="1"/>
  <c r="G21" i="1" s="1"/>
  <c r="F12" i="2"/>
  <c r="H12" i="2" s="1"/>
  <c r="G18" i="1" s="1"/>
  <c r="F11" i="2"/>
  <c r="H11" i="2" s="1"/>
  <c r="F29" i="2"/>
  <c r="H29" i="2" s="1"/>
  <c r="G35" i="1" s="1"/>
  <c r="F24" i="2"/>
  <c r="H24" i="2" s="1"/>
  <c r="G30" i="1" s="1"/>
  <c r="F25" i="2"/>
  <c r="H25" i="2" s="1"/>
  <c r="G31" i="1" s="1"/>
  <c r="F3" i="2"/>
  <c r="H3" i="2" s="1"/>
  <c r="F32" i="2"/>
  <c r="H32" i="2" s="1"/>
  <c r="F28" i="2"/>
  <c r="H28" i="2" s="1"/>
  <c r="G34" i="1" s="1"/>
  <c r="F22" i="2"/>
  <c r="H22" i="2" s="1"/>
  <c r="G28" i="1" s="1"/>
  <c r="F21" i="2"/>
  <c r="H21" i="2" s="1"/>
  <c r="G27" i="1" s="1"/>
  <c r="F18" i="2"/>
  <c r="H18" i="2" s="1"/>
  <c r="G24" i="1" s="1"/>
  <c r="F17" i="2"/>
  <c r="H17" i="2" s="1"/>
  <c r="G23" i="1" s="1"/>
  <c r="F6" i="2"/>
  <c r="F27" i="2"/>
  <c r="H27" i="2" s="1"/>
  <c r="G33" i="1" s="1"/>
  <c r="F20" i="2"/>
  <c r="H20" i="2" s="1"/>
  <c r="F19" i="2"/>
  <c r="H19" i="2" s="1"/>
  <c r="G25" i="1" s="1"/>
  <c r="F16" i="2"/>
  <c r="H16" i="2" s="1"/>
  <c r="G22" i="1" s="1"/>
  <c r="F4" i="2"/>
  <c r="H4" i="2" s="1"/>
  <c r="F30" i="2"/>
  <c r="H30" i="2" s="1"/>
  <c r="G36" i="1" s="1"/>
  <c r="F23" i="2"/>
  <c r="H23" i="2" s="1"/>
  <c r="G29" i="1" s="1"/>
  <c r="F14" i="2"/>
  <c r="H14" i="2" s="1"/>
  <c r="G20" i="1" s="1"/>
  <c r="F13" i="2"/>
  <c r="H13" i="2" s="1"/>
  <c r="G19" i="1" s="1"/>
  <c r="F10" i="2"/>
  <c r="H10" i="2" s="1"/>
  <c r="G16" i="1" s="1"/>
  <c r="F9" i="2"/>
  <c r="H9" i="2" s="1"/>
  <c r="G15" i="1" s="1"/>
  <c r="F5" i="2"/>
  <c r="G11" i="1" s="1"/>
  <c r="F26" i="2"/>
  <c r="H26" i="2" s="1"/>
  <c r="G32" i="1" s="1"/>
  <c r="F31" i="2"/>
  <c r="H31" i="2" s="1"/>
  <c r="F7" i="2"/>
  <c r="G12" i="1" l="1"/>
  <c r="G17" i="1"/>
  <c r="I3" i="2"/>
  <c r="H9" i="1" s="1"/>
  <c r="G26" i="1"/>
  <c r="G10" i="1"/>
  <c r="G38" i="1"/>
  <c r="G37" i="1"/>
  <c r="G9" i="1" l="1"/>
  <c r="I4" i="2"/>
  <c r="H10" i="1" s="1"/>
  <c r="I27" i="2"/>
  <c r="H33" i="1" s="1"/>
  <c r="I5" i="2"/>
  <c r="H11" i="1" s="1"/>
  <c r="I31" i="2"/>
  <c r="H37" i="1" s="1"/>
  <c r="I32" i="2"/>
  <c r="H38" i="1" s="1"/>
  <c r="I20" i="2"/>
  <c r="H26" i="1" s="1"/>
  <c r="I28" i="2"/>
  <c r="H34" i="1" s="1"/>
  <c r="G13" i="1"/>
  <c r="I6" i="2"/>
  <c r="H12" i="1" s="1"/>
  <c r="I29" i="2"/>
  <c r="H35" i="1" s="1"/>
  <c r="I23" i="2"/>
  <c r="H29" i="1" s="1"/>
  <c r="I22" i="2"/>
  <c r="H28" i="1" s="1"/>
  <c r="I12" i="2"/>
  <c r="H18" i="1" s="1"/>
  <c r="I21" i="2"/>
  <c r="H27" i="1" s="1"/>
  <c r="I26" i="2"/>
  <c r="H32" i="1" s="1"/>
  <c r="I9" i="2"/>
  <c r="H15" i="1" s="1"/>
  <c r="I18" i="2"/>
  <c r="H24" i="1" s="1"/>
  <c r="I15" i="2"/>
  <c r="H21" i="1" s="1"/>
  <c r="I10" i="2"/>
  <c r="H16" i="1" s="1"/>
  <c r="I7" i="2"/>
  <c r="H13" i="1" s="1"/>
  <c r="I19" i="2"/>
  <c r="H25" i="1" s="1"/>
  <c r="I25" i="2"/>
  <c r="H31" i="1" s="1"/>
  <c r="I17" i="2"/>
  <c r="H23" i="1" s="1"/>
  <c r="I14" i="2"/>
  <c r="H20" i="1" s="1"/>
  <c r="I30" i="2"/>
  <c r="H36" i="1" s="1"/>
  <c r="I13" i="2"/>
  <c r="H19" i="1" s="1"/>
  <c r="I11" i="2"/>
  <c r="H17" i="1" s="1"/>
  <c r="I8" i="2"/>
  <c r="H14" i="1" s="1"/>
  <c r="I16" i="2"/>
  <c r="H22" i="1" s="1"/>
  <c r="I24" i="2"/>
  <c r="H30" i="1" s="1"/>
</calcChain>
</file>

<file path=xl/sharedStrings.xml><?xml version="1.0" encoding="utf-8"?>
<sst xmlns="http://schemas.openxmlformats.org/spreadsheetml/2006/main" count="37" uniqueCount="24">
  <si>
    <t>Tidrapport</t>
  </si>
  <si>
    <t>Dag</t>
  </si>
  <si>
    <t>IN</t>
  </si>
  <si>
    <t>UT</t>
  </si>
  <si>
    <t>Flex</t>
  </si>
  <si>
    <t>Flexsaldo</t>
  </si>
  <si>
    <t>Tim</t>
  </si>
  <si>
    <t>Minut</t>
  </si>
  <si>
    <t>Min</t>
  </si>
  <si>
    <t>Saldo</t>
  </si>
  <si>
    <t>exkl lunch</t>
  </si>
  <si>
    <t>Namn:</t>
  </si>
  <si>
    <t>föregående månad:</t>
  </si>
  <si>
    <t>Månad:</t>
  </si>
  <si>
    <t>Underskrift:</t>
  </si>
  <si>
    <t>Attest arbetsledare:</t>
  </si>
  <si>
    <t>Sysselsättningsgrad</t>
  </si>
  <si>
    <t>Frånvaro</t>
  </si>
  <si>
    <t>Lunch</t>
  </si>
  <si>
    <t>frånvaro</t>
  </si>
  <si>
    <t xml:space="preserve"> </t>
  </si>
  <si>
    <t>november</t>
  </si>
  <si>
    <t>Dag före Alla Helgons Dag</t>
  </si>
  <si>
    <t>År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</si>
</sst>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9"/>
      <name val="Arial"/>
    </font>
    <font>
      <b/>
      <sz val="14"/>
      <name val="Frutiger 55 Roman"/>
    </font>
    <font>
      <sz val="12"/>
      <name val="Frutiger 55 Roman"/>
    </font>
    <font>
      <sz val="10"/>
      <name val="Verdana"/>
      <family val="2"/>
    </font>
    <font>
      <sz val="8"/>
      <name val="Arial"/>
      <family val="2"/>
    </font>
    <font>
      <u/>
      <sz val="9"/>
      <color theme="10"/>
      <name val="Arial"/>
      <family val="2"/>
    </font>
    <font>
      <u/>
      <sz val="9"/>
      <color theme="11"/>
      <name val="Arial"/>
      <family val="2"/>
    </font>
    <font>
      <sz val="8"/>
      <name val="Verdana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2" fillId="0" borderId="0" xfId="0" applyFont="1"/>
    <xf numFmtId="2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2" fontId="2" fillId="0" borderId="2" xfId="0" applyNumberFormat="1" applyFont="1" applyBorder="1"/>
    <xf numFmtId="0" fontId="1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0" fontId="3" fillId="0" borderId="0" xfId="0" applyFont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2" fontId="3" fillId="0" borderId="15" xfId="0" applyNumberFormat="1" applyFont="1" applyBorder="1"/>
    <xf numFmtId="2" fontId="3" fillId="0" borderId="1" xfId="0" applyNumberFormat="1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8" xfId="0" applyFont="1" applyBorder="1"/>
    <xf numFmtId="0" fontId="3" fillId="0" borderId="23" xfId="0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3" fillId="2" borderId="12" xfId="0" applyFont="1" applyFill="1" applyBorder="1" applyAlignment="1">
      <alignment horizontal="left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3" xfId="0" applyFont="1" applyFill="1" applyBorder="1"/>
    <xf numFmtId="0" fontId="3" fillId="2" borderId="8" xfId="0" applyFont="1" applyFill="1" applyBorder="1"/>
    <xf numFmtId="0" fontId="3" fillId="2" borderId="1" xfId="0" applyFont="1" applyFill="1" applyBorder="1"/>
    <xf numFmtId="2" fontId="3" fillId="2" borderId="15" xfId="0" applyNumberFormat="1" applyFont="1" applyFill="1" applyBorder="1"/>
    <xf numFmtId="2" fontId="3" fillId="2" borderId="1" xfId="0" applyNumberFormat="1" applyFont="1" applyFill="1" applyBorder="1"/>
    <xf numFmtId="0" fontId="7" fillId="2" borderId="0" xfId="0" applyFont="1" applyFill="1"/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43</xdr:row>
      <xdr:rowOff>165100</xdr:rowOff>
    </xdr:from>
    <xdr:to>
      <xdr:col>8</xdr:col>
      <xdr:colOff>2387600</xdr:colOff>
      <xdr:row>49</xdr:row>
      <xdr:rowOff>38100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88900" y="8978900"/>
          <a:ext cx="7137400" cy="1092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I kolumnen "Frånvaro" skriver du orsaken till din frånvaro. D.v.s om du har haft semester eller varit sjuk. Om du varit på en konferens, kurs eller motsvarande fyller du i din arbetstid som vanligt men i kolumnen "Frånvaro" skriver du vad du varit på, t.ex. "Kurs i AGRESSO".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35</xdr:row>
      <xdr:rowOff>0</xdr:rowOff>
    </xdr:from>
    <xdr:to>
      <xdr:col>4</xdr:col>
      <xdr:colOff>0</xdr:colOff>
      <xdr:row>37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39700" y="5029200"/>
          <a:ext cx="3162300" cy="35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Sysselsättningsgrad omräknat i timmar  med hundradel per dag där heltid är 7,95 timmar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="125" zoomScaleNormal="125" zoomScalePageLayoutView="125" workbookViewId="0">
      <selection activeCell="I12" sqref="I12"/>
    </sheetView>
  </sheetViews>
  <sheetFormatPr baseColWidth="10" defaultColWidth="12.19921875" defaultRowHeight="16"/>
  <cols>
    <col min="1" max="1" width="8.796875" style="10" customWidth="1"/>
    <col min="2" max="2" width="5.59765625" style="3" customWidth="1"/>
    <col min="3" max="3" width="6.59765625" style="3" customWidth="1"/>
    <col min="4" max="4" width="6.19921875" style="3" customWidth="1"/>
    <col min="5" max="5" width="6.59765625" style="3" customWidth="1"/>
    <col min="6" max="6" width="9.3984375" style="3" customWidth="1"/>
    <col min="7" max="7" width="11.19921875" style="4" customWidth="1"/>
    <col min="8" max="8" width="12.19921875" style="4" customWidth="1"/>
    <col min="9" max="9" width="30.19921875" style="3" customWidth="1"/>
    <col min="10" max="16384" width="12.19921875" style="3"/>
  </cols>
  <sheetData>
    <row r="1" spans="1:9" ht="18">
      <c r="A1" s="8" t="s">
        <v>0</v>
      </c>
    </row>
    <row r="2" spans="1:9">
      <c r="A2" s="9" t="s">
        <v>23</v>
      </c>
    </row>
    <row r="3" spans="1:9">
      <c r="A3" s="9" t="s">
        <v>13</v>
      </c>
      <c r="B3" s="5" t="s">
        <v>21</v>
      </c>
      <c r="C3" s="5"/>
      <c r="D3" s="5"/>
    </row>
    <row r="4" spans="1:9">
      <c r="A4" s="10" t="s">
        <v>11</v>
      </c>
      <c r="B4" s="5"/>
      <c r="C4" s="5"/>
      <c r="D4" s="5"/>
    </row>
    <row r="5" spans="1:9" ht="17" thickBot="1">
      <c r="G5" s="4" t="s">
        <v>5</v>
      </c>
    </row>
    <row r="6" spans="1:9" ht="17" thickBot="1">
      <c r="G6" s="4" t="s">
        <v>12</v>
      </c>
      <c r="I6" s="6"/>
    </row>
    <row r="7" spans="1:9">
      <c r="A7" s="12" t="s">
        <v>1</v>
      </c>
      <c r="B7" s="13" t="s">
        <v>2</v>
      </c>
      <c r="C7" s="14"/>
      <c r="D7" s="13" t="s">
        <v>3</v>
      </c>
      <c r="E7" s="30"/>
      <c r="F7" s="32" t="s">
        <v>18</v>
      </c>
      <c r="G7" s="15" t="s">
        <v>4</v>
      </c>
      <c r="H7" s="15" t="s">
        <v>5</v>
      </c>
      <c r="I7" s="16" t="s">
        <v>17</v>
      </c>
    </row>
    <row r="8" spans="1:9" ht="17" thickBot="1">
      <c r="A8" s="17"/>
      <c r="B8" s="18" t="s">
        <v>6</v>
      </c>
      <c r="C8" s="19" t="s">
        <v>7</v>
      </c>
      <c r="D8" s="18" t="s">
        <v>6</v>
      </c>
      <c r="E8" s="31" t="s">
        <v>7</v>
      </c>
      <c r="F8" s="34" t="s">
        <v>19</v>
      </c>
      <c r="G8" s="20"/>
      <c r="H8" s="20"/>
      <c r="I8" s="16"/>
    </row>
    <row r="9" spans="1:9">
      <c r="A9" s="21">
        <v>1</v>
      </c>
      <c r="B9" s="22">
        <v>8</v>
      </c>
      <c r="C9" s="23">
        <v>0</v>
      </c>
      <c r="D9" s="22">
        <v>14</v>
      </c>
      <c r="E9" s="33">
        <v>52</v>
      </c>
      <c r="F9" s="35">
        <v>30</v>
      </c>
      <c r="G9" s="24">
        <f>Underlag!H3/60</f>
        <v>0</v>
      </c>
      <c r="H9" s="25">
        <f>Underlag!I3/60</f>
        <v>0</v>
      </c>
      <c r="I9" s="38"/>
    </row>
    <row r="10" spans="1:9">
      <c r="A10" s="21">
        <v>2</v>
      </c>
      <c r="B10" s="26">
        <v>8</v>
      </c>
      <c r="C10" s="27">
        <v>0</v>
      </c>
      <c r="D10" s="22">
        <v>14</v>
      </c>
      <c r="E10" s="33">
        <v>52</v>
      </c>
      <c r="F10" s="35">
        <v>30</v>
      </c>
      <c r="G10" s="24">
        <f>Underlag!H4/60</f>
        <v>0</v>
      </c>
      <c r="H10" s="25">
        <f>Underlag!I4/60</f>
        <v>0</v>
      </c>
      <c r="I10" s="37"/>
    </row>
    <row r="11" spans="1:9">
      <c r="A11" s="39">
        <v>3</v>
      </c>
      <c r="B11" s="40">
        <v>8</v>
      </c>
      <c r="C11" s="41">
        <v>0</v>
      </c>
      <c r="D11" s="42">
        <v>11</v>
      </c>
      <c r="E11" s="43">
        <v>11</v>
      </c>
      <c r="F11" s="44">
        <v>0</v>
      </c>
      <c r="G11" s="45">
        <f>Underlag!H5/60</f>
        <v>0</v>
      </c>
      <c r="H11" s="46">
        <f>Underlag!I5/60</f>
        <v>0</v>
      </c>
      <c r="I11" s="47" t="s">
        <v>22</v>
      </c>
    </row>
    <row r="12" spans="1:9">
      <c r="A12" s="21">
        <v>4</v>
      </c>
      <c r="B12" s="26">
        <v>8</v>
      </c>
      <c r="C12" s="27">
        <v>0</v>
      </c>
      <c r="D12" s="22">
        <v>14</v>
      </c>
      <c r="E12" s="33">
        <v>52</v>
      </c>
      <c r="F12" s="35">
        <v>30</v>
      </c>
      <c r="G12" s="24">
        <f>Underlag!H6/60</f>
        <v>0</v>
      </c>
      <c r="H12" s="25">
        <f>Underlag!I6/60</f>
        <v>0</v>
      </c>
      <c r="I12" s="16"/>
    </row>
    <row r="13" spans="1:9">
      <c r="A13" s="21">
        <v>5</v>
      </c>
      <c r="B13" s="26">
        <v>8</v>
      </c>
      <c r="C13" s="27">
        <v>0</v>
      </c>
      <c r="D13" s="22">
        <v>14</v>
      </c>
      <c r="E13" s="33">
        <v>52</v>
      </c>
      <c r="F13" s="35">
        <v>30</v>
      </c>
      <c r="G13" s="24">
        <f>Underlag!H7/60</f>
        <v>0</v>
      </c>
      <c r="H13" s="25">
        <f>Underlag!I7/60</f>
        <v>0</v>
      </c>
      <c r="I13" s="16"/>
    </row>
    <row r="14" spans="1:9">
      <c r="A14" s="21">
        <v>6</v>
      </c>
      <c r="B14" s="26">
        <v>8</v>
      </c>
      <c r="C14" s="27">
        <v>0</v>
      </c>
      <c r="D14" s="22">
        <v>14</v>
      </c>
      <c r="E14" s="33">
        <v>52</v>
      </c>
      <c r="F14" s="35">
        <v>30</v>
      </c>
      <c r="G14" s="24">
        <f>Underlag!H8/60</f>
        <v>0</v>
      </c>
      <c r="H14" s="25">
        <f>Underlag!I8/60</f>
        <v>0</v>
      </c>
      <c r="I14" s="16"/>
    </row>
    <row r="15" spans="1:9">
      <c r="A15" s="21">
        <v>7</v>
      </c>
      <c r="B15" s="26">
        <v>8</v>
      </c>
      <c r="C15" s="27">
        <v>0</v>
      </c>
      <c r="D15" s="22">
        <v>14</v>
      </c>
      <c r="E15" s="33">
        <v>52</v>
      </c>
      <c r="F15" s="35">
        <v>30</v>
      </c>
      <c r="G15" s="24">
        <f>Underlag!H9/60</f>
        <v>0</v>
      </c>
      <c r="H15" s="25">
        <f>Underlag!I9/60</f>
        <v>0</v>
      </c>
      <c r="I15" s="16"/>
    </row>
    <row r="16" spans="1:9">
      <c r="A16" s="21">
        <v>8</v>
      </c>
      <c r="B16" s="26">
        <v>8</v>
      </c>
      <c r="C16" s="27">
        <v>0</v>
      </c>
      <c r="D16" s="22">
        <v>14</v>
      </c>
      <c r="E16" s="33">
        <v>52</v>
      </c>
      <c r="F16" s="35">
        <v>30</v>
      </c>
      <c r="G16" s="24">
        <f>Underlag!H10/60</f>
        <v>0</v>
      </c>
      <c r="H16" s="25">
        <f>Underlag!I10/60</f>
        <v>0</v>
      </c>
      <c r="I16" s="16"/>
    </row>
    <row r="17" spans="1:9">
      <c r="A17" s="21">
        <v>9</v>
      </c>
      <c r="B17" s="26">
        <v>8</v>
      </c>
      <c r="C17" s="27">
        <v>0</v>
      </c>
      <c r="D17" s="22">
        <v>14</v>
      </c>
      <c r="E17" s="33">
        <v>52</v>
      </c>
      <c r="F17" s="35">
        <v>30</v>
      </c>
      <c r="G17" s="24">
        <f>Underlag!H11/60</f>
        <v>0</v>
      </c>
      <c r="H17" s="25">
        <f>Underlag!I11/60</f>
        <v>0</v>
      </c>
      <c r="I17" s="16"/>
    </row>
    <row r="18" spans="1:9">
      <c r="A18" s="21">
        <v>10</v>
      </c>
      <c r="B18" s="26">
        <v>8</v>
      </c>
      <c r="C18" s="27">
        <v>0</v>
      </c>
      <c r="D18" s="22">
        <v>14</v>
      </c>
      <c r="E18" s="33">
        <v>52</v>
      </c>
      <c r="F18" s="35">
        <v>30</v>
      </c>
      <c r="G18" s="24">
        <f>Underlag!H12/60</f>
        <v>0</v>
      </c>
      <c r="H18" s="25">
        <f>Underlag!I12/60</f>
        <v>0</v>
      </c>
      <c r="I18" s="16"/>
    </row>
    <row r="19" spans="1:9">
      <c r="A19" s="21">
        <v>11</v>
      </c>
      <c r="B19" s="26">
        <v>8</v>
      </c>
      <c r="C19" s="27">
        <v>0</v>
      </c>
      <c r="D19" s="22">
        <v>14</v>
      </c>
      <c r="E19" s="33">
        <v>52</v>
      </c>
      <c r="F19" s="35">
        <v>30</v>
      </c>
      <c r="G19" s="24">
        <f>Underlag!H13/60</f>
        <v>0</v>
      </c>
      <c r="H19" s="25">
        <f>Underlag!I13/60</f>
        <v>0</v>
      </c>
      <c r="I19" s="16"/>
    </row>
    <row r="20" spans="1:9">
      <c r="A20" s="21">
        <v>12</v>
      </c>
      <c r="B20" s="26">
        <v>8</v>
      </c>
      <c r="C20" s="27">
        <v>0</v>
      </c>
      <c r="D20" s="22">
        <v>14</v>
      </c>
      <c r="E20" s="33">
        <v>52</v>
      </c>
      <c r="F20" s="35">
        <v>30</v>
      </c>
      <c r="G20" s="24">
        <f>Underlag!H14/60</f>
        <v>0</v>
      </c>
      <c r="H20" s="25">
        <f>Underlag!I14/60</f>
        <v>0</v>
      </c>
      <c r="I20" s="16"/>
    </row>
    <row r="21" spans="1:9">
      <c r="A21" s="21">
        <v>13</v>
      </c>
      <c r="B21" s="26">
        <v>8</v>
      </c>
      <c r="C21" s="27">
        <v>0</v>
      </c>
      <c r="D21" s="22">
        <v>14</v>
      </c>
      <c r="E21" s="33">
        <v>52</v>
      </c>
      <c r="F21" s="35">
        <v>30</v>
      </c>
      <c r="G21" s="24">
        <f>Underlag!H15/60</f>
        <v>0</v>
      </c>
      <c r="H21" s="25">
        <f>Underlag!I15/60</f>
        <v>0</v>
      </c>
      <c r="I21" s="16"/>
    </row>
    <row r="22" spans="1:9">
      <c r="A22" s="21">
        <v>14</v>
      </c>
      <c r="B22" s="26">
        <v>8</v>
      </c>
      <c r="C22" s="27">
        <v>0</v>
      </c>
      <c r="D22" s="22">
        <v>14</v>
      </c>
      <c r="E22" s="33">
        <v>52</v>
      </c>
      <c r="F22" s="35">
        <v>30</v>
      </c>
      <c r="G22" s="24">
        <f>Underlag!H16/60</f>
        <v>0</v>
      </c>
      <c r="H22" s="25">
        <f>Underlag!I16/60</f>
        <v>0</v>
      </c>
      <c r="I22" s="16"/>
    </row>
    <row r="23" spans="1:9">
      <c r="A23" s="21">
        <v>15</v>
      </c>
      <c r="B23" s="26">
        <v>8</v>
      </c>
      <c r="C23" s="27">
        <v>0</v>
      </c>
      <c r="D23" s="22">
        <v>14</v>
      </c>
      <c r="E23" s="33">
        <v>52</v>
      </c>
      <c r="F23" s="35">
        <v>30</v>
      </c>
      <c r="G23" s="24">
        <f>Underlag!H17/60</f>
        <v>0</v>
      </c>
      <c r="H23" s="25">
        <f>Underlag!I17/60</f>
        <v>0</v>
      </c>
      <c r="I23" s="16"/>
    </row>
    <row r="24" spans="1:9">
      <c r="A24" s="21">
        <v>16</v>
      </c>
      <c r="B24" s="26">
        <v>8</v>
      </c>
      <c r="C24" s="27">
        <v>0</v>
      </c>
      <c r="D24" s="22">
        <v>14</v>
      </c>
      <c r="E24" s="33">
        <v>52</v>
      </c>
      <c r="F24" s="35">
        <v>30</v>
      </c>
      <c r="G24" s="24">
        <f>Underlag!H18/60</f>
        <v>0</v>
      </c>
      <c r="H24" s="25">
        <f>Underlag!I18/60</f>
        <v>0</v>
      </c>
      <c r="I24" s="16" t="s">
        <v>20</v>
      </c>
    </row>
    <row r="25" spans="1:9">
      <c r="A25" s="21">
        <v>17</v>
      </c>
      <c r="B25" s="26">
        <v>8</v>
      </c>
      <c r="C25" s="27">
        <v>0</v>
      </c>
      <c r="D25" s="22">
        <v>14</v>
      </c>
      <c r="E25" s="33">
        <v>52</v>
      </c>
      <c r="F25" s="35">
        <v>30</v>
      </c>
      <c r="G25" s="24">
        <f>Underlag!H19/60</f>
        <v>0</v>
      </c>
      <c r="H25" s="25">
        <f>Underlag!I19/60</f>
        <v>0</v>
      </c>
      <c r="I25" s="16"/>
    </row>
    <row r="26" spans="1:9">
      <c r="A26" s="21">
        <v>18</v>
      </c>
      <c r="B26" s="26">
        <v>8</v>
      </c>
      <c r="C26" s="27">
        <v>0</v>
      </c>
      <c r="D26" s="22">
        <v>14</v>
      </c>
      <c r="E26" s="33">
        <v>52</v>
      </c>
      <c r="F26" s="35">
        <v>30</v>
      </c>
      <c r="G26" s="24">
        <f>Underlag!H20/60</f>
        <v>0</v>
      </c>
      <c r="H26" s="25">
        <f>Underlag!I20/60</f>
        <v>0</v>
      </c>
      <c r="I26" s="16"/>
    </row>
    <row r="27" spans="1:9">
      <c r="A27" s="21">
        <v>19</v>
      </c>
      <c r="B27" s="26">
        <v>8</v>
      </c>
      <c r="C27" s="27">
        <v>0</v>
      </c>
      <c r="D27" s="22">
        <v>14</v>
      </c>
      <c r="E27" s="33">
        <v>52</v>
      </c>
      <c r="F27" s="35">
        <v>30</v>
      </c>
      <c r="G27" s="24">
        <f>Underlag!H21/60</f>
        <v>0</v>
      </c>
      <c r="H27" s="25">
        <f>Underlag!I21/60</f>
        <v>0</v>
      </c>
      <c r="I27" s="16"/>
    </row>
    <row r="28" spans="1:9">
      <c r="A28" s="21">
        <v>20</v>
      </c>
      <c r="B28" s="26">
        <v>8</v>
      </c>
      <c r="C28" s="27">
        <v>0</v>
      </c>
      <c r="D28" s="22">
        <v>14</v>
      </c>
      <c r="E28" s="33">
        <v>52</v>
      </c>
      <c r="F28" s="35">
        <v>30</v>
      </c>
      <c r="G28" s="24">
        <f>Underlag!H22/60</f>
        <v>0</v>
      </c>
      <c r="H28" s="25">
        <f>Underlag!I22/60</f>
        <v>0</v>
      </c>
      <c r="I28" s="16"/>
    </row>
    <row r="29" spans="1:9">
      <c r="A29" s="21">
        <v>21</v>
      </c>
      <c r="B29" s="26">
        <v>8</v>
      </c>
      <c r="C29" s="27">
        <v>0</v>
      </c>
      <c r="D29" s="22">
        <v>14</v>
      </c>
      <c r="E29" s="33">
        <v>52</v>
      </c>
      <c r="F29" s="35">
        <v>30</v>
      </c>
      <c r="G29" s="24">
        <f>Underlag!H23/60</f>
        <v>0</v>
      </c>
      <c r="H29" s="25">
        <f>Underlag!I23/60</f>
        <v>0</v>
      </c>
      <c r="I29" s="16"/>
    </row>
    <row r="30" spans="1:9">
      <c r="A30" s="21">
        <v>22</v>
      </c>
      <c r="B30" s="26">
        <v>8</v>
      </c>
      <c r="C30" s="27">
        <v>0</v>
      </c>
      <c r="D30" s="22">
        <v>14</v>
      </c>
      <c r="E30" s="33">
        <v>52</v>
      </c>
      <c r="F30" s="35">
        <v>30</v>
      </c>
      <c r="G30" s="24">
        <f>Underlag!H24/60</f>
        <v>0</v>
      </c>
      <c r="H30" s="25">
        <f>Underlag!I24/60</f>
        <v>0</v>
      </c>
      <c r="I30" s="16"/>
    </row>
    <row r="31" spans="1:9">
      <c r="A31" s="21">
        <v>23</v>
      </c>
      <c r="B31" s="26">
        <v>8</v>
      </c>
      <c r="C31" s="27">
        <v>0</v>
      </c>
      <c r="D31" s="22">
        <v>14</v>
      </c>
      <c r="E31" s="33">
        <v>52</v>
      </c>
      <c r="F31" s="35">
        <v>30</v>
      </c>
      <c r="G31" s="24">
        <f>Underlag!H25/60</f>
        <v>0</v>
      </c>
      <c r="H31" s="25">
        <f>Underlag!I25/60</f>
        <v>0</v>
      </c>
      <c r="I31" s="37"/>
    </row>
    <row r="32" spans="1:9">
      <c r="A32" s="21">
        <v>24</v>
      </c>
      <c r="B32" s="26">
        <v>8</v>
      </c>
      <c r="C32" s="27">
        <v>0</v>
      </c>
      <c r="D32" s="22">
        <v>14</v>
      </c>
      <c r="E32" s="33">
        <v>52</v>
      </c>
      <c r="F32" s="35">
        <v>30</v>
      </c>
      <c r="G32" s="24">
        <f>Underlag!H26/60</f>
        <v>0</v>
      </c>
      <c r="H32" s="25">
        <f>Underlag!I26/60</f>
        <v>0</v>
      </c>
      <c r="I32" s="16"/>
    </row>
    <row r="33" spans="1:9">
      <c r="A33" s="21">
        <v>25</v>
      </c>
      <c r="B33" s="26">
        <v>8</v>
      </c>
      <c r="C33" s="27">
        <v>0</v>
      </c>
      <c r="D33" s="22">
        <v>14</v>
      </c>
      <c r="E33" s="33">
        <v>52</v>
      </c>
      <c r="F33" s="35">
        <v>30</v>
      </c>
      <c r="G33" s="24">
        <f>Underlag!H27/60</f>
        <v>0</v>
      </c>
      <c r="H33" s="25">
        <f>Underlag!I27/60</f>
        <v>0</v>
      </c>
      <c r="I33" s="16"/>
    </row>
    <row r="34" spans="1:9">
      <c r="A34" s="21">
        <v>26</v>
      </c>
      <c r="B34" s="26">
        <v>8</v>
      </c>
      <c r="C34" s="27">
        <v>0</v>
      </c>
      <c r="D34" s="22">
        <v>14</v>
      </c>
      <c r="E34" s="33">
        <v>52</v>
      </c>
      <c r="F34" s="35">
        <v>30</v>
      </c>
      <c r="G34" s="24">
        <f>Underlag!H28/60</f>
        <v>0</v>
      </c>
      <c r="H34" s="25">
        <f>Underlag!I28/60</f>
        <v>0</v>
      </c>
      <c r="I34" s="16"/>
    </row>
    <row r="35" spans="1:9">
      <c r="A35" s="21">
        <v>27</v>
      </c>
      <c r="B35" s="26">
        <v>8</v>
      </c>
      <c r="C35" s="27">
        <v>0</v>
      </c>
      <c r="D35" s="22">
        <v>14</v>
      </c>
      <c r="E35" s="33">
        <v>52</v>
      </c>
      <c r="F35" s="35">
        <v>30</v>
      </c>
      <c r="G35" s="24">
        <f>Underlag!H29/60</f>
        <v>0</v>
      </c>
      <c r="H35" s="25">
        <f>Underlag!I29/60</f>
        <v>0</v>
      </c>
      <c r="I35" s="16"/>
    </row>
    <row r="36" spans="1:9">
      <c r="A36" s="21">
        <v>28</v>
      </c>
      <c r="B36" s="26">
        <v>8</v>
      </c>
      <c r="C36" s="27">
        <v>0</v>
      </c>
      <c r="D36" s="22">
        <v>14</v>
      </c>
      <c r="E36" s="33">
        <v>52</v>
      </c>
      <c r="F36" s="35">
        <v>30</v>
      </c>
      <c r="G36" s="24">
        <f>Underlag!H30/60</f>
        <v>0</v>
      </c>
      <c r="H36" s="25">
        <f>Underlag!I30/60</f>
        <v>0</v>
      </c>
      <c r="I36" s="16"/>
    </row>
    <row r="37" spans="1:9">
      <c r="A37" s="21">
        <v>29</v>
      </c>
      <c r="B37" s="26">
        <v>8</v>
      </c>
      <c r="C37" s="27">
        <v>0</v>
      </c>
      <c r="D37" s="22">
        <v>14</v>
      </c>
      <c r="E37" s="33">
        <v>52</v>
      </c>
      <c r="F37" s="35">
        <v>30</v>
      </c>
      <c r="G37" s="24">
        <f>Underlag!H31/60</f>
        <v>0</v>
      </c>
      <c r="H37" s="25">
        <f>Underlag!I31/60</f>
        <v>0</v>
      </c>
      <c r="I37" s="16"/>
    </row>
    <row r="38" spans="1:9">
      <c r="A38" s="21">
        <v>30</v>
      </c>
      <c r="B38" s="26">
        <v>8</v>
      </c>
      <c r="C38" s="27">
        <v>0</v>
      </c>
      <c r="D38" s="22">
        <v>14</v>
      </c>
      <c r="E38" s="33">
        <v>52</v>
      </c>
      <c r="F38" s="35">
        <v>30</v>
      </c>
      <c r="G38" s="24">
        <f>Underlag!H32/60</f>
        <v>0</v>
      </c>
      <c r="H38" s="25">
        <f>Underlag!I32/60</f>
        <v>0</v>
      </c>
      <c r="I38" s="16"/>
    </row>
    <row r="39" spans="1:9" ht="17" thickBot="1">
      <c r="A39" s="21"/>
      <c r="B39" s="28"/>
      <c r="C39" s="29"/>
      <c r="D39" s="22"/>
      <c r="E39" s="33"/>
      <c r="F39" s="35"/>
      <c r="G39" s="24"/>
      <c r="H39" s="25"/>
      <c r="I39" s="16"/>
    </row>
    <row r="41" spans="1:9">
      <c r="A41" s="11" t="s">
        <v>14</v>
      </c>
      <c r="B41" s="5"/>
      <c r="C41" s="5"/>
      <c r="D41" s="5"/>
      <c r="E41" s="5"/>
      <c r="F41" s="5"/>
      <c r="G41" s="7"/>
      <c r="H41" s="7"/>
    </row>
    <row r="43" spans="1:9">
      <c r="A43" s="11" t="s">
        <v>15</v>
      </c>
      <c r="B43" s="5"/>
      <c r="C43" s="5"/>
      <c r="D43" s="5"/>
      <c r="E43" s="5"/>
      <c r="F43" s="5"/>
      <c r="G43" s="7"/>
      <c r="H43" s="7"/>
    </row>
  </sheetData>
  <phoneticPr fontId="4" type="noConversion"/>
  <pageMargins left="0.79000000000000015" right="0.59" top="0.98" bottom="0.98" header="0.51" footer="0.51"/>
  <pageSetup paperSize="9" scale="80" orientation="portrait" horizontalDpi="4294967292" verticalDpi="4294967292"/>
  <headerFooter>
    <oddHeader>&amp;L&amp;"Frutiger 65 Bold,Normal"&amp;14KMH&amp;C&amp;"Frutiger 55 Roman,Normal"&amp;10&amp;D</oddHeader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zoomScale="150" zoomScaleNormal="150" zoomScalePageLayoutView="150" workbookViewId="0">
      <selection activeCell="H6" sqref="H6"/>
    </sheetView>
  </sheetViews>
  <sheetFormatPr baseColWidth="10" defaultRowHeight="12"/>
  <sheetData>
    <row r="1" spans="1:9" s="1" customFormat="1">
      <c r="A1" s="1" t="s">
        <v>1</v>
      </c>
      <c r="B1" s="1" t="s">
        <v>2</v>
      </c>
      <c r="D1" s="1" t="s">
        <v>3</v>
      </c>
      <c r="F1" s="1" t="s">
        <v>9</v>
      </c>
      <c r="G1" s="36" t="s">
        <v>18</v>
      </c>
      <c r="H1" s="1" t="s">
        <v>4</v>
      </c>
      <c r="I1" s="1" t="s">
        <v>5</v>
      </c>
    </row>
    <row r="2" spans="1:9" s="1" customFormat="1">
      <c r="B2" s="1" t="s">
        <v>6</v>
      </c>
      <c r="C2" s="1" t="s">
        <v>8</v>
      </c>
      <c r="D2" s="1" t="s">
        <v>6</v>
      </c>
      <c r="E2" s="1" t="s">
        <v>8</v>
      </c>
      <c r="F2" s="1" t="s">
        <v>10</v>
      </c>
      <c r="G2" s="36" t="s">
        <v>19</v>
      </c>
    </row>
    <row r="3" spans="1:9">
      <c r="A3">
        <v>1</v>
      </c>
      <c r="B3">
        <f>Rapport!B9*60</f>
        <v>480</v>
      </c>
      <c r="C3">
        <f>Rapport!C9</f>
        <v>0</v>
      </c>
      <c r="D3">
        <f>Rapport!D9*60</f>
        <v>840</v>
      </c>
      <c r="E3">
        <f>Rapport!E9</f>
        <v>52</v>
      </c>
      <c r="F3">
        <f t="shared" ref="F3:F32" si="0">D3+E3-B3-C3</f>
        <v>412</v>
      </c>
      <c r="G3">
        <f>Rapport!F9</f>
        <v>30</v>
      </c>
      <c r="H3">
        <f>F3-E$36-G3</f>
        <v>0</v>
      </c>
      <c r="I3">
        <f>SUM(H$3:H3)+(Rapport!I$6*60)</f>
        <v>0</v>
      </c>
    </row>
    <row r="4" spans="1:9">
      <c r="A4">
        <v>2</v>
      </c>
      <c r="B4">
        <f>Rapport!B10*60</f>
        <v>480</v>
      </c>
      <c r="C4">
        <f>Rapport!C10</f>
        <v>0</v>
      </c>
      <c r="D4">
        <f>Rapport!D10*60</f>
        <v>840</v>
      </c>
      <c r="E4">
        <f>Rapport!E10</f>
        <v>52</v>
      </c>
      <c r="F4">
        <f t="shared" si="0"/>
        <v>412</v>
      </c>
      <c r="G4">
        <f>Rapport!F10</f>
        <v>30</v>
      </c>
      <c r="H4">
        <f>F4-E$36-G4</f>
        <v>0</v>
      </c>
      <c r="I4">
        <f>SUM(H$3:H4)+(Rapport!I$6*60)</f>
        <v>0</v>
      </c>
    </row>
    <row r="5" spans="1:9">
      <c r="A5">
        <v>3</v>
      </c>
      <c r="B5">
        <f>Rapport!B11*60</f>
        <v>480</v>
      </c>
      <c r="C5">
        <f>Rapport!C11</f>
        <v>0</v>
      </c>
      <c r="D5">
        <f>Rapport!D11*60</f>
        <v>660</v>
      </c>
      <c r="E5">
        <f>Rapport!E11</f>
        <v>11</v>
      </c>
      <c r="F5">
        <f t="shared" si="0"/>
        <v>191</v>
      </c>
      <c r="G5">
        <f>Rapport!F11</f>
        <v>0</v>
      </c>
      <c r="H5">
        <f>F5-191-G5</f>
        <v>0</v>
      </c>
      <c r="I5">
        <f>SUM(H$3:H5)+(Rapport!I$6*60)</f>
        <v>0</v>
      </c>
    </row>
    <row r="6" spans="1:9">
      <c r="A6">
        <v>4</v>
      </c>
      <c r="B6">
        <f>Rapport!B12*60</f>
        <v>480</v>
      </c>
      <c r="C6">
        <f>Rapport!C12</f>
        <v>0</v>
      </c>
      <c r="D6">
        <f>Rapport!D12*60</f>
        <v>840</v>
      </c>
      <c r="E6">
        <f>Rapport!E12</f>
        <v>52</v>
      </c>
      <c r="F6">
        <f t="shared" si="0"/>
        <v>412</v>
      </c>
      <c r="G6">
        <f>Rapport!F12</f>
        <v>30</v>
      </c>
      <c r="H6">
        <f>F6-E$36-G6</f>
        <v>0</v>
      </c>
      <c r="I6">
        <f>SUM(H$3:H6)+(Rapport!I$6*60)</f>
        <v>0</v>
      </c>
    </row>
    <row r="7" spans="1:9">
      <c r="A7">
        <v>5</v>
      </c>
      <c r="B7">
        <f>Rapport!B13*60</f>
        <v>480</v>
      </c>
      <c r="C7">
        <f>Rapport!C13</f>
        <v>0</v>
      </c>
      <c r="D7">
        <f>Rapport!D13*60</f>
        <v>840</v>
      </c>
      <c r="E7">
        <f>Rapport!E13</f>
        <v>52</v>
      </c>
      <c r="F7">
        <f t="shared" si="0"/>
        <v>412</v>
      </c>
      <c r="G7">
        <f>Rapport!F13</f>
        <v>30</v>
      </c>
      <c r="H7">
        <f>F7-E$36-G7</f>
        <v>0</v>
      </c>
      <c r="I7">
        <f>SUM(H$3:H7)+(Rapport!I$6*60)</f>
        <v>0</v>
      </c>
    </row>
    <row r="8" spans="1:9">
      <c r="A8">
        <v>6</v>
      </c>
      <c r="B8">
        <f>Rapport!B14*60</f>
        <v>480</v>
      </c>
      <c r="C8">
        <f>Rapport!C14</f>
        <v>0</v>
      </c>
      <c r="D8">
        <f>Rapport!D14*60</f>
        <v>840</v>
      </c>
      <c r="E8">
        <f>Rapport!E14</f>
        <v>52</v>
      </c>
      <c r="F8">
        <f t="shared" si="0"/>
        <v>412</v>
      </c>
      <c r="G8">
        <f>Rapport!F14</f>
        <v>30</v>
      </c>
      <c r="H8">
        <f t="shared" ref="H8:H32" si="1">F8-E$36-G8</f>
        <v>0</v>
      </c>
      <c r="I8">
        <f>SUM(H$3:H8)+(Rapport!I$6*60)</f>
        <v>0</v>
      </c>
    </row>
    <row r="9" spans="1:9">
      <c r="A9">
        <v>7</v>
      </c>
      <c r="B9">
        <f>Rapport!B15*60</f>
        <v>480</v>
      </c>
      <c r="C9">
        <f>Rapport!C15</f>
        <v>0</v>
      </c>
      <c r="D9">
        <f>Rapport!D15*60</f>
        <v>840</v>
      </c>
      <c r="E9">
        <f>Rapport!E15</f>
        <v>52</v>
      </c>
      <c r="F9">
        <f t="shared" si="0"/>
        <v>412</v>
      </c>
      <c r="G9">
        <f>Rapport!F15</f>
        <v>30</v>
      </c>
      <c r="H9">
        <f t="shared" si="1"/>
        <v>0</v>
      </c>
      <c r="I9">
        <f>SUM(H$3:H9)+(Rapport!I$6*60)</f>
        <v>0</v>
      </c>
    </row>
    <row r="10" spans="1:9">
      <c r="A10">
        <v>8</v>
      </c>
      <c r="B10">
        <f>Rapport!B16*60</f>
        <v>480</v>
      </c>
      <c r="C10">
        <f>Rapport!C16</f>
        <v>0</v>
      </c>
      <c r="D10">
        <f>Rapport!D16*60</f>
        <v>840</v>
      </c>
      <c r="E10">
        <f>Rapport!E16</f>
        <v>52</v>
      </c>
      <c r="F10">
        <f t="shared" si="0"/>
        <v>412</v>
      </c>
      <c r="G10">
        <f>Rapport!F16</f>
        <v>30</v>
      </c>
      <c r="H10">
        <f t="shared" si="1"/>
        <v>0</v>
      </c>
      <c r="I10">
        <f>SUM(H$3:H10)+(Rapport!I$6*60)</f>
        <v>0</v>
      </c>
    </row>
    <row r="11" spans="1:9">
      <c r="A11">
        <v>9</v>
      </c>
      <c r="B11">
        <f>Rapport!B17*60</f>
        <v>480</v>
      </c>
      <c r="C11">
        <f>Rapport!C17</f>
        <v>0</v>
      </c>
      <c r="D11">
        <f>Rapport!D17*60</f>
        <v>840</v>
      </c>
      <c r="E11">
        <f>Rapport!E17</f>
        <v>52</v>
      </c>
      <c r="F11">
        <f t="shared" si="0"/>
        <v>412</v>
      </c>
      <c r="G11">
        <f>Rapport!F17</f>
        <v>30</v>
      </c>
      <c r="H11">
        <f t="shared" si="1"/>
        <v>0</v>
      </c>
      <c r="I11">
        <f>SUM(H$3:H11)+(Rapport!I$6*60)</f>
        <v>0</v>
      </c>
    </row>
    <row r="12" spans="1:9">
      <c r="A12">
        <v>10</v>
      </c>
      <c r="B12">
        <f>Rapport!B18*60</f>
        <v>480</v>
      </c>
      <c r="C12">
        <f>Rapport!C18</f>
        <v>0</v>
      </c>
      <c r="D12">
        <f>Rapport!D18*60</f>
        <v>840</v>
      </c>
      <c r="E12">
        <f>Rapport!E18</f>
        <v>52</v>
      </c>
      <c r="F12">
        <f t="shared" si="0"/>
        <v>412</v>
      </c>
      <c r="G12">
        <f>Rapport!F18</f>
        <v>30</v>
      </c>
      <c r="H12">
        <f t="shared" si="1"/>
        <v>0</v>
      </c>
      <c r="I12">
        <f>SUM(H$3:H12)+(Rapport!I$6*60)</f>
        <v>0</v>
      </c>
    </row>
    <row r="13" spans="1:9">
      <c r="A13">
        <v>11</v>
      </c>
      <c r="B13">
        <f>Rapport!B19*60</f>
        <v>480</v>
      </c>
      <c r="C13">
        <f>Rapport!C19</f>
        <v>0</v>
      </c>
      <c r="D13">
        <f>Rapport!D19*60</f>
        <v>840</v>
      </c>
      <c r="E13">
        <f>Rapport!E19</f>
        <v>52</v>
      </c>
      <c r="F13">
        <f t="shared" si="0"/>
        <v>412</v>
      </c>
      <c r="G13">
        <f>Rapport!F19</f>
        <v>30</v>
      </c>
      <c r="H13">
        <f t="shared" si="1"/>
        <v>0</v>
      </c>
      <c r="I13">
        <f>SUM(H$3:H13)+(Rapport!I$6*60)</f>
        <v>0</v>
      </c>
    </row>
    <row r="14" spans="1:9">
      <c r="A14">
        <v>12</v>
      </c>
      <c r="B14">
        <f>Rapport!B20*60</f>
        <v>480</v>
      </c>
      <c r="C14">
        <f>Rapport!C20</f>
        <v>0</v>
      </c>
      <c r="D14">
        <f>Rapport!D20*60</f>
        <v>840</v>
      </c>
      <c r="E14">
        <f>Rapport!E20</f>
        <v>52</v>
      </c>
      <c r="F14">
        <f t="shared" si="0"/>
        <v>412</v>
      </c>
      <c r="G14">
        <f>Rapport!F20</f>
        <v>30</v>
      </c>
      <c r="H14">
        <f t="shared" si="1"/>
        <v>0</v>
      </c>
      <c r="I14">
        <f>SUM(H$3:H14)+(Rapport!I$6*60)</f>
        <v>0</v>
      </c>
    </row>
    <row r="15" spans="1:9">
      <c r="A15">
        <v>13</v>
      </c>
      <c r="B15">
        <f>Rapport!B21*60</f>
        <v>480</v>
      </c>
      <c r="C15">
        <f>Rapport!C21</f>
        <v>0</v>
      </c>
      <c r="D15">
        <f>Rapport!D21*60</f>
        <v>840</v>
      </c>
      <c r="E15">
        <f>Rapport!E21</f>
        <v>52</v>
      </c>
      <c r="F15">
        <f t="shared" si="0"/>
        <v>412</v>
      </c>
      <c r="G15">
        <f>Rapport!F21</f>
        <v>30</v>
      </c>
      <c r="H15">
        <f t="shared" si="1"/>
        <v>0</v>
      </c>
      <c r="I15">
        <f>SUM(H$3:H15)+(Rapport!I$6*60)</f>
        <v>0</v>
      </c>
    </row>
    <row r="16" spans="1:9">
      <c r="A16">
        <v>14</v>
      </c>
      <c r="B16">
        <f>Rapport!B22*60</f>
        <v>480</v>
      </c>
      <c r="C16">
        <f>Rapport!C22</f>
        <v>0</v>
      </c>
      <c r="D16">
        <f>Rapport!D22*60</f>
        <v>840</v>
      </c>
      <c r="E16">
        <f>Rapport!E22</f>
        <v>52</v>
      </c>
      <c r="F16">
        <f t="shared" si="0"/>
        <v>412</v>
      </c>
      <c r="G16">
        <f>Rapport!F22</f>
        <v>30</v>
      </c>
      <c r="H16">
        <f t="shared" si="1"/>
        <v>0</v>
      </c>
      <c r="I16">
        <f>SUM(H$3:H16)+(Rapport!I$6*60)</f>
        <v>0</v>
      </c>
    </row>
    <row r="17" spans="1:9">
      <c r="A17">
        <v>15</v>
      </c>
      <c r="B17">
        <f>Rapport!B23*60</f>
        <v>480</v>
      </c>
      <c r="C17">
        <f>Rapport!C23</f>
        <v>0</v>
      </c>
      <c r="D17">
        <f>Rapport!D23*60</f>
        <v>840</v>
      </c>
      <c r="E17">
        <f>Rapport!E23</f>
        <v>52</v>
      </c>
      <c r="F17">
        <f t="shared" si="0"/>
        <v>412</v>
      </c>
      <c r="G17">
        <f>Rapport!F23</f>
        <v>30</v>
      </c>
      <c r="H17">
        <f t="shared" si="1"/>
        <v>0</v>
      </c>
      <c r="I17">
        <f>SUM(H$3:H17)+(Rapport!I$6*60)</f>
        <v>0</v>
      </c>
    </row>
    <row r="18" spans="1:9">
      <c r="A18">
        <v>16</v>
      </c>
      <c r="B18">
        <f>Rapport!B24*60</f>
        <v>480</v>
      </c>
      <c r="C18">
        <f>Rapport!C24</f>
        <v>0</v>
      </c>
      <c r="D18">
        <f>Rapport!D24*60</f>
        <v>840</v>
      </c>
      <c r="E18">
        <f>Rapport!E24</f>
        <v>52</v>
      </c>
      <c r="F18">
        <f t="shared" si="0"/>
        <v>412</v>
      </c>
      <c r="G18">
        <f>Rapport!F24</f>
        <v>30</v>
      </c>
      <c r="H18">
        <f t="shared" si="1"/>
        <v>0</v>
      </c>
      <c r="I18">
        <f>SUM(H$3:H18)+(Rapport!I$6*60)</f>
        <v>0</v>
      </c>
    </row>
    <row r="19" spans="1:9">
      <c r="A19">
        <v>17</v>
      </c>
      <c r="B19">
        <f>Rapport!B25*60</f>
        <v>480</v>
      </c>
      <c r="C19">
        <f>Rapport!C25</f>
        <v>0</v>
      </c>
      <c r="D19">
        <f>Rapport!D25*60</f>
        <v>840</v>
      </c>
      <c r="E19">
        <f>Rapport!E25</f>
        <v>52</v>
      </c>
      <c r="F19">
        <f t="shared" si="0"/>
        <v>412</v>
      </c>
      <c r="G19">
        <f>Rapport!F25</f>
        <v>30</v>
      </c>
      <c r="H19">
        <f t="shared" si="1"/>
        <v>0</v>
      </c>
      <c r="I19">
        <f>SUM(H$3:H19)+(Rapport!I$6*60)</f>
        <v>0</v>
      </c>
    </row>
    <row r="20" spans="1:9">
      <c r="A20">
        <v>18</v>
      </c>
      <c r="B20">
        <f>Rapport!B26*60</f>
        <v>480</v>
      </c>
      <c r="C20">
        <f>Rapport!C26</f>
        <v>0</v>
      </c>
      <c r="D20">
        <f>Rapport!D26*60</f>
        <v>840</v>
      </c>
      <c r="E20">
        <f>Rapport!E26</f>
        <v>52</v>
      </c>
      <c r="F20">
        <f t="shared" si="0"/>
        <v>412</v>
      </c>
      <c r="G20">
        <f>Rapport!F26</f>
        <v>30</v>
      </c>
      <c r="H20">
        <f t="shared" si="1"/>
        <v>0</v>
      </c>
      <c r="I20">
        <f>SUM(H$3:H20)+(Rapport!I$6*60)</f>
        <v>0</v>
      </c>
    </row>
    <row r="21" spans="1:9">
      <c r="A21">
        <v>19</v>
      </c>
      <c r="B21">
        <f>Rapport!B27*60</f>
        <v>480</v>
      </c>
      <c r="C21">
        <f>Rapport!C27</f>
        <v>0</v>
      </c>
      <c r="D21">
        <f>Rapport!D27*60</f>
        <v>840</v>
      </c>
      <c r="E21">
        <f>Rapport!E27</f>
        <v>52</v>
      </c>
      <c r="F21">
        <f t="shared" si="0"/>
        <v>412</v>
      </c>
      <c r="G21">
        <f>Rapport!F27</f>
        <v>30</v>
      </c>
      <c r="H21">
        <f t="shared" si="1"/>
        <v>0</v>
      </c>
      <c r="I21">
        <f>SUM(H$3:H21)+(Rapport!I$6*60)</f>
        <v>0</v>
      </c>
    </row>
    <row r="22" spans="1:9">
      <c r="A22">
        <v>20</v>
      </c>
      <c r="B22">
        <f>Rapport!B28*60</f>
        <v>480</v>
      </c>
      <c r="C22">
        <f>Rapport!C28</f>
        <v>0</v>
      </c>
      <c r="D22">
        <f>Rapport!D28*60</f>
        <v>840</v>
      </c>
      <c r="E22">
        <f>Rapport!E28</f>
        <v>52</v>
      </c>
      <c r="F22">
        <f t="shared" si="0"/>
        <v>412</v>
      </c>
      <c r="G22">
        <f>Rapport!F28</f>
        <v>30</v>
      </c>
      <c r="H22">
        <f t="shared" si="1"/>
        <v>0</v>
      </c>
      <c r="I22">
        <f>SUM(H$3:H22)+(Rapport!I$6*60)</f>
        <v>0</v>
      </c>
    </row>
    <row r="23" spans="1:9">
      <c r="A23">
        <v>21</v>
      </c>
      <c r="B23">
        <f>Rapport!B29*60</f>
        <v>480</v>
      </c>
      <c r="C23">
        <f>Rapport!C29</f>
        <v>0</v>
      </c>
      <c r="D23">
        <f>Rapport!D29*60</f>
        <v>840</v>
      </c>
      <c r="E23">
        <f>Rapport!E29</f>
        <v>52</v>
      </c>
      <c r="F23">
        <f t="shared" si="0"/>
        <v>412</v>
      </c>
      <c r="G23">
        <f>Rapport!F29</f>
        <v>30</v>
      </c>
      <c r="H23">
        <f t="shared" si="1"/>
        <v>0</v>
      </c>
      <c r="I23">
        <f>SUM(H$3:H23)+(Rapport!I$6*60)</f>
        <v>0</v>
      </c>
    </row>
    <row r="24" spans="1:9">
      <c r="A24">
        <v>22</v>
      </c>
      <c r="B24">
        <f>Rapport!B30*60</f>
        <v>480</v>
      </c>
      <c r="C24">
        <f>Rapport!C30</f>
        <v>0</v>
      </c>
      <c r="D24">
        <f>Rapport!D30*60</f>
        <v>840</v>
      </c>
      <c r="E24">
        <f>Rapport!E30</f>
        <v>52</v>
      </c>
      <c r="F24">
        <f t="shared" si="0"/>
        <v>412</v>
      </c>
      <c r="G24">
        <f>Rapport!F30</f>
        <v>30</v>
      </c>
      <c r="H24">
        <f t="shared" si="1"/>
        <v>0</v>
      </c>
      <c r="I24">
        <f>SUM(H$3:H24)+(Rapport!I$6*60)</f>
        <v>0</v>
      </c>
    </row>
    <row r="25" spans="1:9">
      <c r="A25">
        <v>23</v>
      </c>
      <c r="B25">
        <f>Rapport!B31*60</f>
        <v>480</v>
      </c>
      <c r="C25">
        <f>Rapport!C31</f>
        <v>0</v>
      </c>
      <c r="D25">
        <f>Rapport!D31*60</f>
        <v>840</v>
      </c>
      <c r="E25">
        <f>Rapport!E31</f>
        <v>52</v>
      </c>
      <c r="F25">
        <f t="shared" si="0"/>
        <v>412</v>
      </c>
      <c r="G25">
        <f>Rapport!F31</f>
        <v>30</v>
      </c>
      <c r="H25">
        <f t="shared" si="1"/>
        <v>0</v>
      </c>
      <c r="I25">
        <f>SUM(H$3:H25)+(Rapport!I$6*60)</f>
        <v>0</v>
      </c>
    </row>
    <row r="26" spans="1:9">
      <c r="A26">
        <v>24</v>
      </c>
      <c r="B26">
        <f>Rapport!B32*60</f>
        <v>480</v>
      </c>
      <c r="C26">
        <f>Rapport!C32</f>
        <v>0</v>
      </c>
      <c r="D26">
        <f>Rapport!D32*60</f>
        <v>840</v>
      </c>
      <c r="E26">
        <f>Rapport!E32</f>
        <v>52</v>
      </c>
      <c r="F26">
        <f t="shared" si="0"/>
        <v>412</v>
      </c>
      <c r="G26">
        <f>Rapport!F32</f>
        <v>30</v>
      </c>
      <c r="H26">
        <f t="shared" si="1"/>
        <v>0</v>
      </c>
      <c r="I26">
        <f>SUM(H$3:H26)+(Rapport!I$6*60)</f>
        <v>0</v>
      </c>
    </row>
    <row r="27" spans="1:9">
      <c r="A27">
        <v>25</v>
      </c>
      <c r="B27">
        <f>Rapport!B33*60</f>
        <v>480</v>
      </c>
      <c r="C27">
        <f>Rapport!C33</f>
        <v>0</v>
      </c>
      <c r="D27">
        <f>Rapport!D33*60</f>
        <v>840</v>
      </c>
      <c r="E27">
        <f>Rapport!E33</f>
        <v>52</v>
      </c>
      <c r="F27">
        <f t="shared" si="0"/>
        <v>412</v>
      </c>
      <c r="G27">
        <f>Rapport!F33</f>
        <v>30</v>
      </c>
      <c r="H27">
        <f t="shared" si="1"/>
        <v>0</v>
      </c>
      <c r="I27">
        <f>SUM(H$3:H27)+(Rapport!I$6*60)</f>
        <v>0</v>
      </c>
    </row>
    <row r="28" spans="1:9">
      <c r="A28">
        <v>26</v>
      </c>
      <c r="B28">
        <f>Rapport!B34*60</f>
        <v>480</v>
      </c>
      <c r="C28">
        <f>Rapport!C34</f>
        <v>0</v>
      </c>
      <c r="D28">
        <f>Rapport!D34*60</f>
        <v>840</v>
      </c>
      <c r="E28">
        <f>Rapport!E34</f>
        <v>52</v>
      </c>
      <c r="F28">
        <f t="shared" si="0"/>
        <v>412</v>
      </c>
      <c r="G28">
        <f>Rapport!F34</f>
        <v>30</v>
      </c>
      <c r="H28">
        <f t="shared" si="1"/>
        <v>0</v>
      </c>
      <c r="I28">
        <f>SUM(H$3:H28)+(Rapport!I$6*60)</f>
        <v>0</v>
      </c>
    </row>
    <row r="29" spans="1:9">
      <c r="A29">
        <v>27</v>
      </c>
      <c r="B29">
        <f>Rapport!B35*60</f>
        <v>480</v>
      </c>
      <c r="C29">
        <f>Rapport!C35</f>
        <v>0</v>
      </c>
      <c r="D29">
        <f>Rapport!D35*60</f>
        <v>840</v>
      </c>
      <c r="E29">
        <f>Rapport!E35</f>
        <v>52</v>
      </c>
      <c r="F29">
        <f t="shared" si="0"/>
        <v>412</v>
      </c>
      <c r="G29">
        <f>Rapport!F35</f>
        <v>30</v>
      </c>
      <c r="H29">
        <f t="shared" si="1"/>
        <v>0</v>
      </c>
      <c r="I29">
        <f>SUM(H$3:H29)+(Rapport!I$6*60)</f>
        <v>0</v>
      </c>
    </row>
    <row r="30" spans="1:9">
      <c r="A30">
        <v>28</v>
      </c>
      <c r="B30">
        <f>Rapport!B36*60</f>
        <v>480</v>
      </c>
      <c r="C30">
        <f>Rapport!C36</f>
        <v>0</v>
      </c>
      <c r="D30">
        <f>Rapport!D36*60</f>
        <v>840</v>
      </c>
      <c r="E30">
        <f>Rapport!E36</f>
        <v>52</v>
      </c>
      <c r="F30">
        <f t="shared" si="0"/>
        <v>412</v>
      </c>
      <c r="G30">
        <f>Rapport!F36</f>
        <v>30</v>
      </c>
      <c r="H30">
        <f t="shared" si="1"/>
        <v>0</v>
      </c>
      <c r="I30">
        <f>SUM(H$3:H30)+(Rapport!I$6*60)</f>
        <v>0</v>
      </c>
    </row>
    <row r="31" spans="1:9">
      <c r="A31">
        <v>29</v>
      </c>
      <c r="B31">
        <f>Rapport!B37*60</f>
        <v>480</v>
      </c>
      <c r="C31">
        <f>Rapport!C37</f>
        <v>0</v>
      </c>
      <c r="D31">
        <f>Rapport!D37*60</f>
        <v>840</v>
      </c>
      <c r="E31">
        <f>Rapport!E37</f>
        <v>52</v>
      </c>
      <c r="F31">
        <f t="shared" si="0"/>
        <v>412</v>
      </c>
      <c r="G31">
        <f>Rapport!F37</f>
        <v>30</v>
      </c>
      <c r="H31">
        <f t="shared" si="1"/>
        <v>0</v>
      </c>
      <c r="I31">
        <f>SUM(H$3:H31)+(Rapport!I$6*60)</f>
        <v>0</v>
      </c>
    </row>
    <row r="32" spans="1:9">
      <c r="A32">
        <v>30</v>
      </c>
      <c r="B32">
        <f>Rapport!B38*60</f>
        <v>480</v>
      </c>
      <c r="C32">
        <f>Rapport!C38</f>
        <v>0</v>
      </c>
      <c r="D32">
        <f>Rapport!D38*60</f>
        <v>840</v>
      </c>
      <c r="E32">
        <f>Rapport!E38</f>
        <v>52</v>
      </c>
      <c r="F32">
        <f t="shared" si="0"/>
        <v>412</v>
      </c>
      <c r="G32">
        <v>30</v>
      </c>
      <c r="H32">
        <f t="shared" si="1"/>
        <v>0</v>
      </c>
      <c r="I32">
        <f>SUM(H$3:H32)+(Rapport!I$6*60)</f>
        <v>0</v>
      </c>
    </row>
    <row r="36" spans="3:6">
      <c r="E36" s="2">
        <v>382</v>
      </c>
      <c r="F36">
        <f>E36/2</f>
        <v>191</v>
      </c>
    </row>
    <row r="39" spans="3:6">
      <c r="C39" t="s">
        <v>16</v>
      </c>
      <c r="E39">
        <v>80</v>
      </c>
    </row>
  </sheetData>
  <sheetProtection selectLockedCells="1" selectUnlockedCells="1"/>
  <pageMargins left="0.75" right="0.75" top="1" bottom="1" header="0.5" footer="0.5"/>
  <pageSetup paperSize="0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Rapport</vt:lpstr>
      <vt:lpstr>Underlag</vt:lpstr>
    </vt:vector>
  </TitlesOfParts>
  <Company>KMH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Holmstedt</dc:creator>
  <cp:lastModifiedBy>Microsoft Office User</cp:lastModifiedBy>
  <cp:lastPrinted>2000-11-27T16:09:40Z</cp:lastPrinted>
  <dcterms:created xsi:type="dcterms:W3CDTF">2000-11-15T10:19:43Z</dcterms:created>
  <dcterms:modified xsi:type="dcterms:W3CDTF">2023-03-08T15:41:23Z</dcterms:modified>
</cp:coreProperties>
</file>